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K20221022\JRRT\Ler JRRT _ Português\"/>
    </mc:Choice>
  </mc:AlternateContent>
  <xr:revisionPtr revIDLastSave="0" documentId="13_ncr:1_{3554B1AE-2614-4D4F-B8DA-56796046A5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RRT BR_PT" sheetId="1" r:id="rId1"/>
    <sheet name="Tradutores" sheetId="2" r:id="rId2"/>
    <sheet name=" Págs. eds. mais recentes (BR)" sheetId="3" r:id="rId3"/>
  </sheets>
  <definedNames>
    <definedName name="_xlnm.Print_Area" localSheetId="2">' Págs. eds. mais recentes (BR)'!$B$1:$R$34</definedName>
    <definedName name="_xlnm.Print_Area" localSheetId="0">'JRRT BR_PT'!$B$2:$H$78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3" l="1"/>
  <c r="I28" i="3"/>
  <c r="I30" i="3"/>
  <c r="I32" i="3"/>
  <c r="I31" i="3"/>
  <c r="I33" i="3"/>
  <c r="I29" i="3"/>
  <c r="I27" i="3"/>
  <c r="I15" i="3"/>
</calcChain>
</file>

<file path=xl/sharedStrings.xml><?xml version="1.0" encoding="utf-8"?>
<sst xmlns="http://schemas.openxmlformats.org/spreadsheetml/2006/main" count="551" uniqueCount="162">
  <si>
    <t>Título</t>
  </si>
  <si>
    <t>Título Original</t>
  </si>
  <si>
    <t>Tradutor(es)</t>
  </si>
  <si>
    <t>Cidade</t>
  </si>
  <si>
    <t>Editora</t>
  </si>
  <si>
    <t>O Senhor dos Anéis</t>
  </si>
  <si>
    <t>The Lord of the Rings</t>
  </si>
  <si>
    <t>Antonio Ferreira da Rocha
Luiz Alberto Monjardim</t>
  </si>
  <si>
    <t>Rio de Janeiro</t>
  </si>
  <si>
    <t>Artenova</t>
  </si>
  <si>
    <t>1974-79</t>
  </si>
  <si>
    <t>O Hobbit</t>
  </si>
  <si>
    <t>The Hobbit</t>
  </si>
  <si>
    <t>Luiz Alberto Monjardim</t>
  </si>
  <si>
    <t>São Paulo</t>
  </si>
  <si>
    <t>Martins Fontes</t>
  </si>
  <si>
    <t>O Silmarillion</t>
  </si>
  <si>
    <t>The Silmarillion</t>
  </si>
  <si>
    <t>Waldéa Barcellos</t>
  </si>
  <si>
    <t>Contos Inacabados</t>
  </si>
  <si>
    <t>Unfinished Tales</t>
  </si>
  <si>
    <t>Ronald Kyrmse</t>
  </si>
  <si>
    <t>Roverandom</t>
  </si>
  <si>
    <t>Mestre Gil de Ham</t>
  </si>
  <si>
    <t>Farmer Giles of Ham</t>
  </si>
  <si>
    <t>Tree and Leaf</t>
  </si>
  <si>
    <t>Conrad</t>
  </si>
  <si>
    <t>As Cartas de J.R.R. Tolkien</t>
  </si>
  <si>
    <t>Gabriel Oliva Brum</t>
  </si>
  <si>
    <t>Curitiba</t>
  </si>
  <si>
    <t>Arte e Letra</t>
  </si>
  <si>
    <t>The Letters of J.R.R. Tolkien</t>
  </si>
  <si>
    <t>The Adventures of Tom Bombadil</t>
  </si>
  <si>
    <t>William Lagos
Ronald Kyrmse</t>
  </si>
  <si>
    <t>Os Filhos de Húrin</t>
  </si>
  <si>
    <t>The Children of Húrin</t>
  </si>
  <si>
    <t>WMF Martins Fontes</t>
  </si>
  <si>
    <t>A Lenda de Sigurd e Gudrún</t>
  </si>
  <si>
    <t>The Legend of Sigurd and Gudrún</t>
  </si>
  <si>
    <t>Martins</t>
  </si>
  <si>
    <t>Cartas do Papai Noel</t>
  </si>
  <si>
    <t>Letters from Father Christmas</t>
  </si>
  <si>
    <t>Sr. Bliss</t>
  </si>
  <si>
    <t>Mr Bliss</t>
  </si>
  <si>
    <t>Monica Stahel</t>
  </si>
  <si>
    <t>A Queda de Artur</t>
  </si>
  <si>
    <t>The Fall of Arthur</t>
  </si>
  <si>
    <t>A Última Canção de Bilbo</t>
  </si>
  <si>
    <t>Bilbo's Last Song</t>
  </si>
  <si>
    <t>Christine Röhrig</t>
  </si>
  <si>
    <t>Ferreiro de Bosque Grande</t>
  </si>
  <si>
    <t>Smith of Wootton Major</t>
  </si>
  <si>
    <t>Beowulf: Uma Tradução Comentada</t>
  </si>
  <si>
    <t>Beowulf: A Translation and Commentary</t>
  </si>
  <si>
    <t>A História de Kullervo</t>
  </si>
  <si>
    <t>The Story of Kullervo</t>
  </si>
  <si>
    <t>A Queda de Gondolin</t>
  </si>
  <si>
    <t>The Fall of Gondolin</t>
  </si>
  <si>
    <t>Reinaldo José Lopes</t>
  </si>
  <si>
    <t>HarperCollins Brasil</t>
  </si>
  <si>
    <t>Beren e Lúthien</t>
  </si>
  <si>
    <t>Beren and Lúthien</t>
  </si>
  <si>
    <t>Publicação</t>
  </si>
  <si>
    <t>Sr. Boaventura</t>
  </si>
  <si>
    <t>Cristina Casagrande</t>
  </si>
  <si>
    <t>Roverando</t>
  </si>
  <si>
    <t>Rosana Rios</t>
  </si>
  <si>
    <t>Ferreiro do Bosque Maior</t>
  </si>
  <si>
    <t>Mestre Giles d'Aldeia</t>
  </si>
  <si>
    <t>Recontagem de mitos tradicionais</t>
  </si>
  <si>
    <t>Cânone básico</t>
  </si>
  <si>
    <t>CB</t>
  </si>
  <si>
    <t>GC</t>
  </si>
  <si>
    <t>PH</t>
  </si>
  <si>
    <t>LI</t>
  </si>
  <si>
    <t>RM</t>
  </si>
  <si>
    <t>F2</t>
  </si>
  <si>
    <t xml:space="preserve">The Lord of the Rings </t>
  </si>
  <si>
    <t>Fernanda Pinto Rodrigues</t>
  </si>
  <si>
    <t>1984/1985</t>
  </si>
  <si>
    <t>Cartas do Pai Natal</t>
  </si>
  <si>
    <t>Rita Guerra</t>
  </si>
  <si>
    <t>Catarina Ferreira de Almeida</t>
  </si>
  <si>
    <t>Lisboa</t>
  </si>
  <si>
    <t xml:space="preserve">Maria Isabel Braga
Mário Braga </t>
  </si>
  <si>
    <t>Ester Ribeiro
Cristina Correia</t>
  </si>
  <si>
    <t xml:space="preserve">Mem Martins </t>
  </si>
  <si>
    <t xml:space="preserve">Civilização </t>
  </si>
  <si>
    <t>Europa-América</t>
  </si>
  <si>
    <t>Planeta</t>
  </si>
  <si>
    <t>LIVROS DE J.R.R. TOLKIEN PUBLICADOS EM LÍNGUA PORTUGUESA</t>
  </si>
  <si>
    <t>Fernanda Pinto Rodrigues
Ersílio Cardoso (poemas)</t>
  </si>
  <si>
    <t>Lenita Maria Rímoli Esteves
Almiro Pisetta (poemas)</t>
  </si>
  <si>
    <r>
      <t>As Aventuras de Tom Bombadil</t>
    </r>
    <r>
      <rPr>
        <sz val="11"/>
        <rFont val="Calibri"/>
        <family val="2"/>
        <scheme val="minor"/>
      </rPr>
      <t xml:space="preserve">     [5]</t>
    </r>
  </si>
  <si>
    <r>
      <t>Árvore e Folha</t>
    </r>
    <r>
      <rPr>
        <sz val="11"/>
        <rFont val="Calibri"/>
        <family val="2"/>
        <scheme val="minor"/>
      </rPr>
      <t xml:space="preserve">     [4]</t>
    </r>
  </si>
  <si>
    <t>Cânone básico: Os Grandes Contos</t>
  </si>
  <si>
    <t>Cânone básico: Poemas dos hobbits</t>
  </si>
  <si>
    <t>História da Terra-média</t>
  </si>
  <si>
    <t>HT</t>
  </si>
  <si>
    <t>Fora do Mundo Secundário: livros infantis</t>
  </si>
  <si>
    <t>Fora do Mundo Secundário: outros</t>
  </si>
  <si>
    <t>A Natureza da Terra-média</t>
  </si>
  <si>
    <t>The Nature of Middle-earth</t>
  </si>
  <si>
    <t>Gabriel Oliva Brum
Reinaldo José Lopes
Ronald Kyrmse</t>
  </si>
  <si>
    <t>[3] Todas as obras de Tolkien lançadas pela Europa-América no século XX fazem parte da coleção "Coleção Século XX"; no início do século XXI, foram reeditadas</t>
  </si>
  <si>
    <t>Porto</t>
  </si>
  <si>
    <t>2020-22</t>
  </si>
  <si>
    <t>William Lagos</t>
  </si>
  <si>
    <t>Antonio Ferreira da Rocha</t>
  </si>
  <si>
    <t>Ester Ribeiro</t>
  </si>
  <si>
    <t>Cristina Correia</t>
  </si>
  <si>
    <t>Ersílio Cardoso</t>
  </si>
  <si>
    <t>Lenita Maria Rímoli Esteves</t>
  </si>
  <si>
    <t>Almiro Pisetta</t>
  </si>
  <si>
    <t>Maria Isabel Braga</t>
  </si>
  <si>
    <t xml:space="preserve">Mário Braga </t>
  </si>
  <si>
    <t>Grupo</t>
  </si>
  <si>
    <t>Nº Págs.</t>
  </si>
  <si>
    <t>Obs.</t>
  </si>
  <si>
    <t>Box</t>
  </si>
  <si>
    <t>#</t>
  </si>
  <si>
    <t>Nº de páginas: conforme ficha catalográfica (# = última página numerada)</t>
  </si>
  <si>
    <t>Nº DE PÁGINAS DAS EDIÇÕES BRASILEIRAS MAIS RECENTES</t>
  </si>
  <si>
    <t>TOTAL PÁGINAS POR GRUPO</t>
  </si>
  <si>
    <t>2022-04</t>
  </si>
  <si>
    <t>The Book of Lost Tales 1</t>
  </si>
  <si>
    <t>The Book of Lost Tales 2</t>
  </si>
  <si>
    <t>[1] Ilustrações de António Quadros</t>
  </si>
  <si>
    <t>Recontagem de histórias tradicionais</t>
  </si>
  <si>
    <t>RH</t>
  </si>
  <si>
    <t>Eduardo Boheme
Reinaldo José Lopes
Ronald Kyrmse</t>
  </si>
  <si>
    <t>Eduardo Boheme
Reinaldo José Lopes</t>
  </si>
  <si>
    <t>A Batalha de Maldon
e O Regresso de Beorhtnoth</t>
  </si>
  <si>
    <t>The Battle of Maldon
and The Homecoming of Beorhtnoth</t>
  </si>
  <si>
    <r>
      <rPr>
        <b/>
        <i/>
        <sz val="11"/>
        <color theme="1"/>
        <rFont val="Cambria"/>
        <family val="1"/>
      </rPr>
      <t>O Gnomo</t>
    </r>
    <r>
      <rPr>
        <sz val="11"/>
        <color theme="1"/>
        <rFont val="Cambria"/>
        <family val="1"/>
      </rPr>
      <t xml:space="preserve">     [1]</t>
    </r>
  </si>
  <si>
    <r>
      <t>O Senhor dos Anéis</t>
    </r>
    <r>
      <rPr>
        <sz val="11"/>
        <rFont val="Cambria"/>
        <family val="1"/>
      </rPr>
      <t xml:space="preserve">     [2]</t>
    </r>
  </si>
  <si>
    <r>
      <rPr>
        <b/>
        <i/>
        <sz val="11"/>
        <color theme="1"/>
        <rFont val="Cambria"/>
        <family val="1"/>
      </rPr>
      <t>O Senhor dos Anéis</t>
    </r>
    <r>
      <rPr>
        <sz val="11"/>
        <color theme="1"/>
        <rFont val="Cambria"/>
        <family val="1"/>
      </rPr>
      <t xml:space="preserve">     [3]</t>
    </r>
  </si>
  <si>
    <r>
      <rPr>
        <b/>
        <i/>
        <sz val="11"/>
        <color theme="1"/>
        <rFont val="Cambria"/>
        <family val="1"/>
      </rPr>
      <t>O Silmarillion</t>
    </r>
    <r>
      <rPr>
        <sz val="11"/>
        <color theme="1"/>
        <rFont val="Cambria"/>
        <family val="1"/>
      </rPr>
      <t xml:space="preserve">     [3]</t>
    </r>
  </si>
  <si>
    <r>
      <rPr>
        <b/>
        <i/>
        <sz val="11"/>
        <color theme="1"/>
        <rFont val="Cambria"/>
        <family val="1"/>
      </rPr>
      <t>Contos Inacabados</t>
    </r>
    <r>
      <rPr>
        <sz val="11"/>
        <color theme="1"/>
        <rFont val="Cambria"/>
        <family val="1"/>
      </rPr>
      <t xml:space="preserve">     [3]</t>
    </r>
  </si>
  <si>
    <r>
      <rPr>
        <b/>
        <i/>
        <sz val="11"/>
        <color theme="1"/>
        <rFont val="Cambria"/>
        <family val="1"/>
      </rPr>
      <t>O Hobbit</t>
    </r>
    <r>
      <rPr>
        <sz val="11"/>
        <color theme="1"/>
        <rFont val="Cambria"/>
        <family val="1"/>
      </rPr>
      <t xml:space="preserve">     [3]</t>
    </r>
  </si>
  <si>
    <r>
      <rPr>
        <b/>
        <i/>
        <sz val="11"/>
        <color theme="1"/>
        <rFont val="Cambria"/>
        <family val="1"/>
      </rPr>
      <t>As Aventuras de Tom Bombadil
e Outras Histórias</t>
    </r>
    <r>
      <rPr>
        <sz val="11"/>
        <color theme="1"/>
        <rFont val="Cambria"/>
        <family val="1"/>
      </rPr>
      <t xml:space="preserve">     [3]</t>
    </r>
  </si>
  <si>
    <r>
      <t>Sobre Histórias de Fadas</t>
    </r>
    <r>
      <rPr>
        <sz val="11"/>
        <rFont val="Cambria"/>
        <family val="1"/>
      </rPr>
      <t xml:space="preserve">     [4]</t>
    </r>
  </si>
  <si>
    <r>
      <rPr>
        <b/>
        <i/>
        <sz val="11"/>
        <color theme="1"/>
        <rFont val="Cambria"/>
        <family val="1"/>
      </rPr>
      <t>Os Filhos de Húrin</t>
    </r>
    <r>
      <rPr>
        <i/>
        <sz val="11"/>
        <color theme="1"/>
        <rFont val="Cambria"/>
        <family val="1"/>
      </rPr>
      <t xml:space="preserve"> </t>
    </r>
  </si>
  <si>
    <r>
      <t>As Aventuras de Tom Bombadil</t>
    </r>
    <r>
      <rPr>
        <sz val="11"/>
        <rFont val="Cambria"/>
        <family val="1"/>
      </rPr>
      <t xml:space="preserve">     [5]</t>
    </r>
  </si>
  <si>
    <r>
      <t>Árvore e Folha</t>
    </r>
    <r>
      <rPr>
        <sz val="11"/>
        <rFont val="Cambria"/>
        <family val="1"/>
      </rPr>
      <t xml:space="preserve">     [4]</t>
    </r>
  </si>
  <si>
    <r>
      <rPr>
        <b/>
        <i/>
        <sz val="11"/>
        <color theme="1"/>
        <rFont val="Cambria"/>
        <family val="1"/>
      </rPr>
      <t>A Queda de Artur</t>
    </r>
    <r>
      <rPr>
        <i/>
        <sz val="11"/>
        <color theme="1"/>
        <rFont val="Cambria"/>
        <family val="1"/>
      </rPr>
      <t xml:space="preserve"> </t>
    </r>
  </si>
  <si>
    <r>
      <rPr>
        <b/>
        <i/>
        <sz val="11"/>
        <color theme="1"/>
        <rFont val="Cambria"/>
        <family val="1"/>
      </rPr>
      <t>Beren e Lúthien</t>
    </r>
    <r>
      <rPr>
        <i/>
        <sz val="11"/>
        <color theme="1"/>
        <rFont val="Cambria"/>
        <family val="1"/>
      </rPr>
      <t xml:space="preserve"> </t>
    </r>
  </si>
  <si>
    <r>
      <rPr>
        <b/>
        <i/>
        <sz val="11"/>
        <color theme="1"/>
        <rFont val="Cambria"/>
        <family val="1"/>
      </rPr>
      <t>O Senhor dos Anéis</t>
    </r>
    <r>
      <rPr>
        <sz val="11"/>
        <color theme="1"/>
        <rFont val="Cambria"/>
        <family val="1"/>
      </rPr>
      <t xml:space="preserve">     [6]</t>
    </r>
  </si>
  <si>
    <r>
      <t xml:space="preserve">[2] Volumes, tradutores, anos de publicação de </t>
    </r>
    <r>
      <rPr>
        <i/>
        <sz val="11"/>
        <color theme="1"/>
        <rFont val="Cambria"/>
        <family val="1"/>
      </rPr>
      <t>O Senhor dos Anéis</t>
    </r>
    <r>
      <rPr>
        <sz val="11"/>
        <color theme="1"/>
        <rFont val="Cambria"/>
        <family val="1"/>
      </rPr>
      <t xml:space="preserve"> (1974-79): </t>
    </r>
    <r>
      <rPr>
        <i/>
        <sz val="11"/>
        <color theme="1"/>
        <rFont val="Cambria"/>
        <family val="1"/>
      </rPr>
      <t>A Terra Mágica</t>
    </r>
    <r>
      <rPr>
        <sz val="11"/>
        <color theme="1"/>
        <rFont val="Cambria"/>
        <family val="1"/>
      </rPr>
      <t xml:space="preserve"> (AFR, 1974); </t>
    </r>
    <r>
      <rPr>
        <i/>
        <sz val="11"/>
        <color theme="1"/>
        <rFont val="Cambria"/>
        <family val="1"/>
      </rPr>
      <t>O Povo do Anel</t>
    </r>
    <r>
      <rPr>
        <sz val="11"/>
        <color theme="1"/>
        <rFont val="Cambria"/>
        <family val="1"/>
      </rPr>
      <t xml:space="preserve"> (AFR, 1975); </t>
    </r>
    <r>
      <rPr>
        <i/>
        <sz val="11"/>
        <color theme="1"/>
        <rFont val="Cambria"/>
        <family val="1"/>
      </rPr>
      <t>As Duas Torres</t>
    </r>
    <r>
      <rPr>
        <sz val="11"/>
        <color theme="1"/>
        <rFont val="Cambria"/>
        <family val="1"/>
      </rPr>
      <t xml:space="preserve"> (LAM, 1975);</t>
    </r>
  </si>
  <si>
    <r>
      <rPr>
        <i/>
        <sz val="11"/>
        <color theme="1"/>
        <rFont val="Cambria"/>
        <family val="1"/>
      </rPr>
      <t xml:space="preserve">          A Volta do Anel</t>
    </r>
    <r>
      <rPr>
        <sz val="11"/>
        <color theme="1"/>
        <rFont val="Cambria"/>
        <family val="1"/>
      </rPr>
      <t xml:space="preserve"> (LAM, 1976); </t>
    </r>
    <r>
      <rPr>
        <i/>
        <sz val="11"/>
        <color theme="1"/>
        <rFont val="Cambria"/>
        <family val="1"/>
      </rPr>
      <t>O Cerco de Gondor</t>
    </r>
    <r>
      <rPr>
        <sz val="11"/>
        <color theme="1"/>
        <rFont val="Cambria"/>
        <family val="1"/>
      </rPr>
      <t xml:space="preserve"> (LAM, 1979); </t>
    </r>
    <r>
      <rPr>
        <i/>
        <sz val="11"/>
        <color theme="1"/>
        <rFont val="Cambria"/>
        <family val="1"/>
      </rPr>
      <t>O Retorno do Rei</t>
    </r>
    <r>
      <rPr>
        <sz val="11"/>
        <color theme="1"/>
        <rFont val="Cambria"/>
        <family val="1"/>
      </rPr>
      <t xml:space="preserve"> (LAM, 1979)</t>
    </r>
  </si>
  <si>
    <r>
      <rPr>
        <sz val="11"/>
        <color theme="1"/>
        <rFont val="Cambria"/>
        <family val="1"/>
      </rPr>
      <t xml:space="preserve">[4] </t>
    </r>
    <r>
      <rPr>
        <i/>
        <sz val="11"/>
        <color theme="1"/>
        <rFont val="Cambria"/>
        <family val="1"/>
      </rPr>
      <t>Árvore e Folha</t>
    </r>
    <r>
      <rPr>
        <sz val="11"/>
        <color theme="1"/>
        <rFont val="Cambria"/>
        <family val="1"/>
      </rPr>
      <t xml:space="preserve"> (2013) é reedição revista de </t>
    </r>
    <r>
      <rPr>
        <i/>
        <sz val="11"/>
        <color theme="1"/>
        <rFont val="Cambria"/>
        <family val="1"/>
      </rPr>
      <t>Sobre Histórias de Fadas</t>
    </r>
    <r>
      <rPr>
        <sz val="11"/>
        <color theme="1"/>
        <rFont val="Cambria"/>
        <family val="1"/>
      </rPr>
      <t xml:space="preserve"> (2003); </t>
    </r>
    <r>
      <rPr>
        <i/>
        <sz val="11"/>
        <color theme="1"/>
        <rFont val="Cambria"/>
        <family val="1"/>
      </rPr>
      <t>Árvore e Folha</t>
    </r>
    <r>
      <rPr>
        <sz val="11"/>
        <color theme="1"/>
        <rFont val="Cambria"/>
        <family val="1"/>
      </rPr>
      <t xml:space="preserve"> (2020) tem conteúdo adicional.</t>
    </r>
  </si>
  <si>
    <r>
      <t xml:space="preserve">[5] </t>
    </r>
    <r>
      <rPr>
        <i/>
        <sz val="11"/>
        <color theme="1"/>
        <rFont val="Cambria"/>
        <family val="1"/>
      </rPr>
      <t>As Aventuras de Tom Bombadil</t>
    </r>
    <r>
      <rPr>
        <sz val="11"/>
        <color theme="1"/>
        <rFont val="Cambria"/>
        <family val="1"/>
      </rPr>
      <t xml:space="preserve"> (2008): duas traduções alternativas de WL e RK; </t>
    </r>
    <r>
      <rPr>
        <i/>
        <sz val="11"/>
        <color theme="1"/>
        <rFont val="Cambria"/>
        <family val="1"/>
      </rPr>
      <t>As Aventuras de Tom Bombadil</t>
    </r>
    <r>
      <rPr>
        <sz val="11"/>
        <color theme="1"/>
        <rFont val="Cambria"/>
        <family val="1"/>
      </rPr>
      <t xml:space="preserve"> (2018): apenas tradução de RK</t>
    </r>
  </si>
  <si>
    <t>Elsa T. S. Vieira</t>
  </si>
  <si>
    <t xml:space="preserve">          e passaram a formar uma coleção própria, "Obras de J.R.R. Tolkien", onde deveriam constar todas as obras do autor.  </t>
  </si>
  <si>
    <t>A Queda de Númenor</t>
  </si>
  <si>
    <t>The Fall of Númenor</t>
  </si>
  <si>
    <t>Eduardo Boheme
Gabriel Oliva Brum
Reinaldo José Lopes
Ronald Kyrmse</t>
  </si>
  <si>
    <t>Ronald Kyrmse, Inês Anacleto - 2023-06</t>
  </si>
  <si>
    <r>
      <t>O Livro dos Contos Perdidos 1</t>
    </r>
    <r>
      <rPr>
        <sz val="11"/>
        <color theme="1"/>
        <rFont val="Cambria"/>
        <family val="1"/>
      </rPr>
      <t xml:space="preserve">     [7]</t>
    </r>
  </si>
  <si>
    <r>
      <t>O Livro dos Contos Perdidos 2</t>
    </r>
    <r>
      <rPr>
        <sz val="11"/>
        <color theme="1"/>
        <rFont val="Cambria"/>
        <family val="1"/>
      </rPr>
      <t xml:space="preserve">     [7]</t>
    </r>
  </si>
  <si>
    <r>
      <t xml:space="preserve">[7] </t>
    </r>
    <r>
      <rPr>
        <i/>
        <sz val="11"/>
        <color theme="1"/>
        <rFont val="Cambria"/>
        <family val="1"/>
      </rPr>
      <t>O Livro dos Contos Perdidos 1</t>
    </r>
    <r>
      <rPr>
        <sz val="11"/>
        <color theme="1"/>
        <rFont val="Cambria"/>
        <family val="1"/>
      </rPr>
      <t xml:space="preserve"> e </t>
    </r>
    <r>
      <rPr>
        <i/>
        <sz val="11"/>
        <color theme="1"/>
        <rFont val="Cambria"/>
        <family val="1"/>
      </rPr>
      <t>O Livro dos Contos Perdidos 2</t>
    </r>
    <r>
      <rPr>
        <sz val="11"/>
        <color theme="1"/>
        <rFont val="Cambria"/>
        <family val="1"/>
      </rPr>
      <t xml:space="preserve"> são os volumes I e II de </t>
    </r>
    <r>
      <rPr>
        <i/>
        <sz val="11"/>
        <color theme="1"/>
        <rFont val="Cambria"/>
        <family val="1"/>
      </rPr>
      <t>A História da Terra-média</t>
    </r>
  </si>
  <si>
    <r>
      <t xml:space="preserve">[6] Lançamentos: </t>
    </r>
    <r>
      <rPr>
        <i/>
        <sz val="11"/>
        <color theme="1"/>
        <rFont val="Cambria"/>
        <family val="1"/>
      </rPr>
      <t>A Irmandade do Anel</t>
    </r>
    <r>
      <rPr>
        <sz val="11"/>
        <color theme="1"/>
        <rFont val="Cambria"/>
        <family val="1"/>
      </rPr>
      <t xml:space="preserve"> out/2020, </t>
    </r>
    <r>
      <rPr>
        <i/>
        <sz val="11"/>
        <color theme="1"/>
        <rFont val="Cambria"/>
        <family val="1"/>
      </rPr>
      <t>As Duas Torres</t>
    </r>
    <r>
      <rPr>
        <sz val="11"/>
        <color theme="1"/>
        <rFont val="Cambria"/>
        <family val="1"/>
      </rPr>
      <t xml:space="preserve"> jun/2021, </t>
    </r>
    <r>
      <rPr>
        <i/>
        <sz val="11"/>
        <color theme="1"/>
        <rFont val="Cambria"/>
        <family val="1"/>
      </rPr>
      <t>O Regresso do Rei</t>
    </r>
    <r>
      <rPr>
        <sz val="11"/>
        <color theme="1"/>
        <rFont val="Cambria"/>
        <family val="1"/>
      </rPr>
      <t xml:space="preserve"> abr/2022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</si>
</sst>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mbria"/>
      <family val="1"/>
    </font>
    <font>
      <sz val="11"/>
      <color theme="1"/>
      <name val="Cambria"/>
      <family val="1"/>
    </font>
    <font>
      <sz val="11"/>
      <color rgb="FF0070C0"/>
      <name val="Cambria"/>
      <family val="1"/>
    </font>
    <font>
      <i/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1"/>
      <color rgb="FF9C0006"/>
      <name val="Cambria"/>
      <family val="1"/>
    </font>
    <font>
      <b/>
      <sz val="11"/>
      <color theme="0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sz val="11"/>
      <color rgb="FF006100"/>
      <name val="Cambria"/>
      <family val="1"/>
    </font>
    <font>
      <sz val="27"/>
      <color rgb="FFCCCCCC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10" borderId="1" xfId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/>
    </xf>
    <xf numFmtId="3" fontId="0" fillId="0" borderId="0" xfId="0" applyNumberFormat="1"/>
    <xf numFmtId="0" fontId="9" fillId="0" borderId="0" xfId="0" applyFont="1" applyAlignment="1">
      <alignment horizontal="right" vertical="center"/>
    </xf>
    <xf numFmtId="3" fontId="9" fillId="0" borderId="2" xfId="0" applyNumberFormat="1" applyFont="1" applyBorder="1" applyAlignment="1">
      <alignment horizontal="right"/>
    </xf>
    <xf numFmtId="17" fontId="0" fillId="0" borderId="0" xfId="0" quotePrefix="1" applyNumberForma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5" fillId="11" borderId="1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9" fillId="1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0" borderId="0" xfId="0" applyFont="1"/>
    <xf numFmtId="0" fontId="14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9" fillId="10" borderId="3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9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1" fillId="0" borderId="0" xfId="0" applyFont="1" applyAlignment="1">
      <alignment horizontal="left"/>
    </xf>
    <xf numFmtId="0" fontId="20" fillId="0" borderId="0" xfId="0" applyFont="1"/>
    <xf numFmtId="0" fontId="11" fillId="0" borderId="0" xfId="0" applyFont="1" applyAlignment="1">
      <alignment horizontal="right"/>
    </xf>
    <xf numFmtId="0" fontId="16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3">
    <cellStyle name="Bom" xfId="1" builtinId="26"/>
    <cellStyle name="Normal" xfId="0" builtinId="0"/>
    <cellStyle name="Ruim" xfId="2" builtin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  <color rgb="FFA50021"/>
      <color rgb="FFFFCCFF"/>
      <color rgb="FFFFCCCC"/>
      <color rgb="FF9999FF"/>
      <color rgb="FF99FF99"/>
      <color rgb="FF99CCFF"/>
      <color rgb="FFFFFF66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Páginas por Grupo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F94-4D3C-876F-C5949DCF9E63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94-4D3C-876F-C5949DCF9E63}"/>
              </c:ext>
            </c:extLst>
          </c:dPt>
          <c:dPt>
            <c:idx val="2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F94-4D3C-876F-C5949DCF9E63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94-4D3C-876F-C5949DCF9E63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F94-4D3C-876F-C5949DCF9E63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94-4D3C-876F-C5949DCF9E63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F94-4D3C-876F-C5949DCF9E63}"/>
              </c:ext>
            </c:extLst>
          </c:dPt>
          <c:cat>
            <c:strRef>
              <c:f>' Págs. eds. mais recentes (BR)'!$H$27:$H$33</c:f>
              <c:strCache>
                <c:ptCount val="7"/>
                <c:pt idx="0">
                  <c:v>CB</c:v>
                </c:pt>
                <c:pt idx="1">
                  <c:v>RM</c:v>
                </c:pt>
                <c:pt idx="2">
                  <c:v>GC</c:v>
                </c:pt>
                <c:pt idx="3">
                  <c:v>F2</c:v>
                </c:pt>
                <c:pt idx="4">
                  <c:v>HT</c:v>
                </c:pt>
                <c:pt idx="5">
                  <c:v>LI</c:v>
                </c:pt>
                <c:pt idx="6">
                  <c:v>PH</c:v>
                </c:pt>
              </c:strCache>
            </c:strRef>
          </c:cat>
          <c:val>
            <c:numRef>
              <c:f>' Págs. eds. mais recentes (BR)'!$I$27:$I$33</c:f>
              <c:numCache>
                <c:formatCode>#,##0</c:formatCode>
                <c:ptCount val="7"/>
                <c:pt idx="0">
                  <c:v>3136</c:v>
                </c:pt>
                <c:pt idx="1">
                  <c:v>1414</c:v>
                </c:pt>
                <c:pt idx="2">
                  <c:v>944</c:v>
                </c:pt>
                <c:pt idx="3">
                  <c:v>930</c:v>
                </c:pt>
                <c:pt idx="4">
                  <c:v>512</c:v>
                </c:pt>
                <c:pt idx="5">
                  <c:v>448</c:v>
                </c:pt>
                <c:pt idx="6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4-4D3C-876F-C5949DCF9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86589</xdr:colOff>
      <xdr:row>71</xdr:row>
      <xdr:rowOff>103910</xdr:rowOff>
    </xdr:from>
    <xdr:to>
      <xdr:col>1</xdr:col>
      <xdr:colOff>906317</xdr:colOff>
      <xdr:row>76</xdr:row>
      <xdr:rowOff>14435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E512BFA-2A64-4510-BDCD-DDA2CD0BA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25" y="14062365"/>
          <a:ext cx="819728" cy="819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47626</xdr:rowOff>
    </xdr:from>
    <xdr:to>
      <xdr:col>17</xdr:col>
      <xdr:colOff>371475</xdr:colOff>
      <xdr:row>23</xdr:row>
      <xdr:rowOff>485776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05144A2-F70A-4023-93FF-9D40930FA1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78"/>
  <sheetViews>
    <sheetView showGridLines="0" tabSelected="1" topLeftCell="A55" zoomScale="110" zoomScaleNormal="110" workbookViewId="0">
      <selection activeCell="B71" sqref="B71"/>
    </sheetView>
  </sheetViews>
  <sheetFormatPr defaultColWidth="9.140625" defaultRowHeight="14.25" x14ac:dyDescent="0.2"/>
  <cols>
    <col min="1" max="1" width="9.140625" style="35"/>
    <col min="2" max="2" width="38" style="35" bestFit="1" customWidth="1"/>
    <col min="3" max="3" width="42" style="35" bestFit="1" customWidth="1"/>
    <col min="4" max="4" width="27.85546875" style="35" bestFit="1" customWidth="1"/>
    <col min="5" max="5" width="14" style="34" bestFit="1" customWidth="1"/>
    <col min="6" max="6" width="20.28515625" style="34" bestFit="1" customWidth="1"/>
    <col min="7" max="7" width="15.28515625" style="34" customWidth="1"/>
    <col min="8" max="8" width="6" style="34" bestFit="1" customWidth="1"/>
    <col min="9" max="16384" width="9.140625" style="35"/>
  </cols>
  <sheetData>
    <row r="2" spans="2:8" ht="18" x14ac:dyDescent="0.25">
      <c r="B2" s="80" t="s">
        <v>90</v>
      </c>
      <c r="C2" s="80"/>
      <c r="D2" s="80"/>
      <c r="E2" s="80"/>
      <c r="F2" s="80"/>
      <c r="G2" s="80"/>
    </row>
    <row r="4" spans="2:8" x14ac:dyDescent="0.2">
      <c r="B4" s="36" t="s">
        <v>0</v>
      </c>
      <c r="C4" s="36" t="s">
        <v>1</v>
      </c>
      <c r="D4" s="36" t="s">
        <v>2</v>
      </c>
      <c r="E4" s="37" t="s">
        <v>3</v>
      </c>
      <c r="F4" s="37" t="s">
        <v>4</v>
      </c>
      <c r="G4" s="37" t="s">
        <v>62</v>
      </c>
      <c r="H4" s="38"/>
    </row>
    <row r="5" spans="2:8" ht="28.5" x14ac:dyDescent="0.2">
      <c r="B5" s="39" t="s">
        <v>134</v>
      </c>
      <c r="C5" s="40" t="s">
        <v>12</v>
      </c>
      <c r="D5" s="41" t="s">
        <v>84</v>
      </c>
      <c r="E5" s="42" t="s">
        <v>105</v>
      </c>
      <c r="F5" s="43" t="s">
        <v>87</v>
      </c>
      <c r="G5" s="43">
        <v>1962</v>
      </c>
      <c r="H5" s="44" t="s">
        <v>71</v>
      </c>
    </row>
    <row r="6" spans="2:8" ht="28.5" x14ac:dyDescent="0.2">
      <c r="B6" s="45" t="s">
        <v>135</v>
      </c>
      <c r="C6" s="45" t="s">
        <v>6</v>
      </c>
      <c r="D6" s="46" t="s">
        <v>7</v>
      </c>
      <c r="E6" s="47" t="s">
        <v>8</v>
      </c>
      <c r="F6" s="43" t="s">
        <v>9</v>
      </c>
      <c r="G6" s="43" t="s">
        <v>10</v>
      </c>
      <c r="H6" s="44" t="s">
        <v>71</v>
      </c>
    </row>
    <row r="7" spans="2:8" x14ac:dyDescent="0.2">
      <c r="B7" s="45" t="s">
        <v>11</v>
      </c>
      <c r="C7" s="45" t="s">
        <v>12</v>
      </c>
      <c r="D7" s="48" t="s">
        <v>13</v>
      </c>
      <c r="E7" s="47" t="s">
        <v>8</v>
      </c>
      <c r="F7" s="43" t="s">
        <v>9</v>
      </c>
      <c r="G7" s="43">
        <v>1976</v>
      </c>
      <c r="H7" s="44" t="s">
        <v>71</v>
      </c>
    </row>
    <row r="8" spans="2:8" x14ac:dyDescent="0.2">
      <c r="B8" s="39" t="s">
        <v>136</v>
      </c>
      <c r="C8" s="40" t="s">
        <v>77</v>
      </c>
      <c r="D8" s="49" t="s">
        <v>78</v>
      </c>
      <c r="E8" s="42" t="s">
        <v>86</v>
      </c>
      <c r="F8" s="43" t="s">
        <v>88</v>
      </c>
      <c r="G8" s="43">
        <v>1981</v>
      </c>
      <c r="H8" s="44" t="s">
        <v>71</v>
      </c>
    </row>
    <row r="9" spans="2:8" x14ac:dyDescent="0.2">
      <c r="B9" s="39" t="s">
        <v>137</v>
      </c>
      <c r="C9" s="40" t="s">
        <v>17</v>
      </c>
      <c r="D9" s="49" t="s">
        <v>78</v>
      </c>
      <c r="E9" s="42" t="s">
        <v>86</v>
      </c>
      <c r="F9" s="43" t="s">
        <v>88</v>
      </c>
      <c r="G9" s="43">
        <v>1984</v>
      </c>
      <c r="H9" s="44" t="s">
        <v>71</v>
      </c>
    </row>
    <row r="10" spans="2:8" x14ac:dyDescent="0.2">
      <c r="B10" s="39" t="s">
        <v>138</v>
      </c>
      <c r="C10" s="40" t="s">
        <v>20</v>
      </c>
      <c r="D10" s="49" t="s">
        <v>78</v>
      </c>
      <c r="E10" s="42" t="s">
        <v>86</v>
      </c>
      <c r="F10" s="43" t="s">
        <v>88</v>
      </c>
      <c r="G10" s="43" t="s">
        <v>79</v>
      </c>
      <c r="H10" s="44" t="s">
        <v>71</v>
      </c>
    </row>
    <row r="11" spans="2:8" x14ac:dyDescent="0.2">
      <c r="B11" s="39" t="s">
        <v>139</v>
      </c>
      <c r="C11" s="40" t="s">
        <v>12</v>
      </c>
      <c r="D11" s="49" t="s">
        <v>78</v>
      </c>
      <c r="E11" s="42" t="s">
        <v>86</v>
      </c>
      <c r="F11" s="43" t="s">
        <v>88</v>
      </c>
      <c r="G11" s="43">
        <v>1985</v>
      </c>
      <c r="H11" s="44" t="s">
        <v>71</v>
      </c>
    </row>
    <row r="12" spans="2:8" ht="28.5" x14ac:dyDescent="0.2">
      <c r="B12" s="50" t="s">
        <v>140</v>
      </c>
      <c r="C12" s="40" t="s">
        <v>32</v>
      </c>
      <c r="D12" s="41" t="s">
        <v>91</v>
      </c>
      <c r="E12" s="42" t="s">
        <v>86</v>
      </c>
      <c r="F12" s="43" t="s">
        <v>88</v>
      </c>
      <c r="G12" s="43">
        <v>1986</v>
      </c>
      <c r="H12" s="51" t="s">
        <v>73</v>
      </c>
    </row>
    <row r="13" spans="2:8" ht="28.5" x14ac:dyDescent="0.2">
      <c r="B13" s="45" t="s">
        <v>5</v>
      </c>
      <c r="C13" s="45" t="s">
        <v>6</v>
      </c>
      <c r="D13" s="46" t="s">
        <v>92</v>
      </c>
      <c r="E13" s="47" t="s">
        <v>14</v>
      </c>
      <c r="F13" s="43" t="s">
        <v>15</v>
      </c>
      <c r="G13" s="43">
        <v>1994</v>
      </c>
      <c r="H13" s="44" t="s">
        <v>71</v>
      </c>
    </row>
    <row r="14" spans="2:8" ht="28.5" x14ac:dyDescent="0.2">
      <c r="B14" s="45" t="s">
        <v>11</v>
      </c>
      <c r="C14" s="45" t="s">
        <v>12</v>
      </c>
      <c r="D14" s="46" t="s">
        <v>92</v>
      </c>
      <c r="E14" s="47" t="s">
        <v>14</v>
      </c>
      <c r="F14" s="43" t="s">
        <v>15</v>
      </c>
      <c r="G14" s="43">
        <v>1995</v>
      </c>
      <c r="H14" s="44" t="s">
        <v>71</v>
      </c>
    </row>
    <row r="15" spans="2:8" x14ac:dyDescent="0.2">
      <c r="B15" s="45" t="s">
        <v>16</v>
      </c>
      <c r="C15" s="45" t="s">
        <v>17</v>
      </c>
      <c r="D15" s="46" t="s">
        <v>18</v>
      </c>
      <c r="E15" s="47" t="s">
        <v>14</v>
      </c>
      <c r="F15" s="43" t="s">
        <v>15</v>
      </c>
      <c r="G15" s="43">
        <v>1999</v>
      </c>
      <c r="H15" s="44" t="s">
        <v>71</v>
      </c>
    </row>
    <row r="16" spans="2:8" x14ac:dyDescent="0.2">
      <c r="B16" s="45" t="s">
        <v>19</v>
      </c>
      <c r="C16" s="45" t="s">
        <v>20</v>
      </c>
      <c r="D16" s="46" t="s">
        <v>21</v>
      </c>
      <c r="E16" s="47" t="s">
        <v>14</v>
      </c>
      <c r="F16" s="43" t="s">
        <v>15</v>
      </c>
      <c r="G16" s="43">
        <v>2002</v>
      </c>
      <c r="H16" s="44" t="s">
        <v>71</v>
      </c>
    </row>
    <row r="17" spans="2:11" x14ac:dyDescent="0.2">
      <c r="B17" s="45" t="s">
        <v>22</v>
      </c>
      <c r="C17" s="45" t="s">
        <v>22</v>
      </c>
      <c r="D17" s="46" t="s">
        <v>18</v>
      </c>
      <c r="E17" s="47" t="s">
        <v>14</v>
      </c>
      <c r="F17" s="43" t="s">
        <v>15</v>
      </c>
      <c r="G17" s="43">
        <v>2002</v>
      </c>
      <c r="H17" s="52" t="s">
        <v>74</v>
      </c>
    </row>
    <row r="18" spans="2:11" x14ac:dyDescent="0.2">
      <c r="B18" s="45" t="s">
        <v>23</v>
      </c>
      <c r="C18" s="45" t="s">
        <v>24</v>
      </c>
      <c r="D18" s="46" t="s">
        <v>18</v>
      </c>
      <c r="E18" s="47" t="s">
        <v>14</v>
      </c>
      <c r="F18" s="43" t="s">
        <v>15</v>
      </c>
      <c r="G18" s="43">
        <v>2003</v>
      </c>
      <c r="H18" s="53" t="s">
        <v>76</v>
      </c>
    </row>
    <row r="19" spans="2:11" x14ac:dyDescent="0.2">
      <c r="B19" s="45" t="s">
        <v>141</v>
      </c>
      <c r="C19" s="45" t="s">
        <v>25</v>
      </c>
      <c r="D19" s="46" t="s">
        <v>21</v>
      </c>
      <c r="E19" s="47" t="s">
        <v>14</v>
      </c>
      <c r="F19" s="43" t="s">
        <v>26</v>
      </c>
      <c r="G19" s="43">
        <v>2006</v>
      </c>
      <c r="H19" s="53" t="s">
        <v>76</v>
      </c>
    </row>
    <row r="20" spans="2:11" x14ac:dyDescent="0.2">
      <c r="B20" s="45" t="s">
        <v>27</v>
      </c>
      <c r="C20" s="45" t="s">
        <v>31</v>
      </c>
      <c r="D20" s="46" t="s">
        <v>28</v>
      </c>
      <c r="E20" s="47" t="s">
        <v>29</v>
      </c>
      <c r="F20" s="43" t="s">
        <v>30</v>
      </c>
      <c r="G20" s="43">
        <v>2006</v>
      </c>
      <c r="H20" s="53" t="s">
        <v>76</v>
      </c>
    </row>
    <row r="21" spans="2:11" ht="28.5" x14ac:dyDescent="0.2">
      <c r="B21" s="40" t="s">
        <v>80</v>
      </c>
      <c r="C21" s="40" t="s">
        <v>41</v>
      </c>
      <c r="D21" s="41" t="s">
        <v>85</v>
      </c>
      <c r="E21" s="42" t="s">
        <v>86</v>
      </c>
      <c r="F21" s="43" t="s">
        <v>88</v>
      </c>
      <c r="G21" s="43">
        <v>2006</v>
      </c>
      <c r="H21" s="52" t="s">
        <v>74</v>
      </c>
    </row>
    <row r="22" spans="2:11" x14ac:dyDescent="0.2">
      <c r="B22" s="39" t="s">
        <v>142</v>
      </c>
      <c r="C22" s="40" t="s">
        <v>35</v>
      </c>
      <c r="D22" s="49" t="s">
        <v>78</v>
      </c>
      <c r="E22" s="42" t="s">
        <v>86</v>
      </c>
      <c r="F22" s="43" t="s">
        <v>88</v>
      </c>
      <c r="G22" s="43">
        <v>2007</v>
      </c>
      <c r="H22" s="54" t="s">
        <v>72</v>
      </c>
    </row>
    <row r="23" spans="2:11" ht="28.5" x14ac:dyDescent="0.2">
      <c r="B23" s="45" t="s">
        <v>143</v>
      </c>
      <c r="C23" s="45" t="s">
        <v>32</v>
      </c>
      <c r="D23" s="46" t="s">
        <v>33</v>
      </c>
      <c r="E23" s="47" t="s">
        <v>14</v>
      </c>
      <c r="F23" s="43" t="s">
        <v>15</v>
      </c>
      <c r="G23" s="43">
        <v>2008</v>
      </c>
      <c r="H23" s="51" t="s">
        <v>73</v>
      </c>
    </row>
    <row r="24" spans="2:11" x14ac:dyDescent="0.2">
      <c r="B24" s="45" t="s">
        <v>34</v>
      </c>
      <c r="C24" s="45" t="s">
        <v>35</v>
      </c>
      <c r="D24" s="46" t="s">
        <v>21</v>
      </c>
      <c r="E24" s="47" t="s">
        <v>14</v>
      </c>
      <c r="F24" s="43" t="s">
        <v>36</v>
      </c>
      <c r="G24" s="43">
        <v>2009</v>
      </c>
      <c r="H24" s="54" t="s">
        <v>72</v>
      </c>
    </row>
    <row r="25" spans="2:11" x14ac:dyDescent="0.2">
      <c r="B25" s="40" t="s">
        <v>37</v>
      </c>
      <c r="C25" s="40" t="s">
        <v>38</v>
      </c>
      <c r="D25" s="49" t="s">
        <v>81</v>
      </c>
      <c r="E25" s="42" t="s">
        <v>86</v>
      </c>
      <c r="F25" s="43" t="s">
        <v>88</v>
      </c>
      <c r="G25" s="43">
        <v>2009</v>
      </c>
      <c r="H25" s="55" t="s">
        <v>75</v>
      </c>
    </row>
    <row r="26" spans="2:11" x14ac:dyDescent="0.2">
      <c r="B26" s="45" t="s">
        <v>37</v>
      </c>
      <c r="C26" s="45" t="s">
        <v>38</v>
      </c>
      <c r="D26" s="46" t="s">
        <v>21</v>
      </c>
      <c r="E26" s="47" t="s">
        <v>14</v>
      </c>
      <c r="F26" s="43" t="s">
        <v>39</v>
      </c>
      <c r="G26" s="43">
        <v>2010</v>
      </c>
      <c r="H26" s="55" t="s">
        <v>75</v>
      </c>
      <c r="K26" s="56"/>
    </row>
    <row r="27" spans="2:11" x14ac:dyDescent="0.2">
      <c r="B27" s="45" t="s">
        <v>40</v>
      </c>
      <c r="C27" s="45" t="s">
        <v>41</v>
      </c>
      <c r="D27" s="46" t="s">
        <v>21</v>
      </c>
      <c r="E27" s="47" t="s">
        <v>14</v>
      </c>
      <c r="F27" s="43" t="s">
        <v>36</v>
      </c>
      <c r="G27" s="43">
        <v>2012</v>
      </c>
      <c r="H27" s="52" t="s">
        <v>74</v>
      </c>
    </row>
    <row r="28" spans="2:11" x14ac:dyDescent="0.2">
      <c r="B28" s="45" t="s">
        <v>42</v>
      </c>
      <c r="C28" s="45" t="s">
        <v>43</v>
      </c>
      <c r="D28" s="46" t="s">
        <v>44</v>
      </c>
      <c r="E28" s="47" t="s">
        <v>14</v>
      </c>
      <c r="F28" s="43" t="s">
        <v>36</v>
      </c>
      <c r="G28" s="43">
        <v>2012</v>
      </c>
      <c r="H28" s="52" t="s">
        <v>74</v>
      </c>
    </row>
    <row r="29" spans="2:11" x14ac:dyDescent="0.2">
      <c r="B29" s="45" t="s">
        <v>144</v>
      </c>
      <c r="C29" s="45" t="s">
        <v>25</v>
      </c>
      <c r="D29" s="46" t="s">
        <v>21</v>
      </c>
      <c r="E29" s="47" t="s">
        <v>14</v>
      </c>
      <c r="F29" s="43" t="s">
        <v>36</v>
      </c>
      <c r="G29" s="43">
        <v>2013</v>
      </c>
      <c r="H29" s="53" t="s">
        <v>76</v>
      </c>
    </row>
    <row r="30" spans="2:11" x14ac:dyDescent="0.2">
      <c r="B30" s="45" t="s">
        <v>45</v>
      </c>
      <c r="C30" s="45" t="s">
        <v>46</v>
      </c>
      <c r="D30" s="46" t="s">
        <v>21</v>
      </c>
      <c r="E30" s="47" t="s">
        <v>14</v>
      </c>
      <c r="F30" s="43" t="s">
        <v>36</v>
      </c>
      <c r="G30" s="43">
        <v>2013</v>
      </c>
      <c r="H30" s="55" t="s">
        <v>75</v>
      </c>
    </row>
    <row r="31" spans="2:11" x14ac:dyDescent="0.2">
      <c r="B31" s="39" t="s">
        <v>145</v>
      </c>
      <c r="C31" s="40" t="s">
        <v>46</v>
      </c>
      <c r="D31" s="49" t="s">
        <v>81</v>
      </c>
      <c r="E31" s="42" t="s">
        <v>86</v>
      </c>
      <c r="F31" s="43" t="s">
        <v>88</v>
      </c>
      <c r="G31" s="43">
        <v>2013</v>
      </c>
      <c r="H31" s="55" t="s">
        <v>75</v>
      </c>
    </row>
    <row r="32" spans="2:11" x14ac:dyDescent="0.2">
      <c r="B32" s="45" t="s">
        <v>47</v>
      </c>
      <c r="C32" s="45" t="s">
        <v>48</v>
      </c>
      <c r="D32" s="46" t="s">
        <v>49</v>
      </c>
      <c r="E32" s="47" t="s">
        <v>14</v>
      </c>
      <c r="F32" s="43" t="s">
        <v>39</v>
      </c>
      <c r="G32" s="43">
        <v>2013</v>
      </c>
      <c r="H32" s="51" t="s">
        <v>73</v>
      </c>
    </row>
    <row r="33" spans="2:8" x14ac:dyDescent="0.2">
      <c r="B33" s="45" t="s">
        <v>50</v>
      </c>
      <c r="C33" s="45" t="s">
        <v>51</v>
      </c>
      <c r="D33" s="46" t="s">
        <v>21</v>
      </c>
      <c r="E33" s="47" t="s">
        <v>14</v>
      </c>
      <c r="F33" s="43" t="s">
        <v>36</v>
      </c>
      <c r="G33" s="43">
        <v>2015</v>
      </c>
      <c r="H33" s="53" t="s">
        <v>76</v>
      </c>
    </row>
    <row r="34" spans="2:8" x14ac:dyDescent="0.2">
      <c r="B34" s="45" t="s">
        <v>52</v>
      </c>
      <c r="C34" s="45" t="s">
        <v>53</v>
      </c>
      <c r="D34" s="46" t="s">
        <v>21</v>
      </c>
      <c r="E34" s="47" t="s">
        <v>14</v>
      </c>
      <c r="F34" s="43" t="s">
        <v>36</v>
      </c>
      <c r="G34" s="43">
        <v>2015</v>
      </c>
      <c r="H34" s="55" t="s">
        <v>75</v>
      </c>
    </row>
    <row r="35" spans="2:8" x14ac:dyDescent="0.2">
      <c r="B35" s="45" t="s">
        <v>54</v>
      </c>
      <c r="C35" s="45" t="s">
        <v>55</v>
      </c>
      <c r="D35" s="48" t="s">
        <v>21</v>
      </c>
      <c r="E35" s="47" t="s">
        <v>14</v>
      </c>
      <c r="F35" s="43" t="s">
        <v>36</v>
      </c>
      <c r="G35" s="43">
        <v>2016</v>
      </c>
      <c r="H35" s="55" t="s">
        <v>75</v>
      </c>
    </row>
    <row r="36" spans="2:8" x14ac:dyDescent="0.2">
      <c r="B36" s="40" t="s">
        <v>54</v>
      </c>
      <c r="C36" s="40" t="s">
        <v>55</v>
      </c>
      <c r="D36" s="49" t="s">
        <v>81</v>
      </c>
      <c r="E36" s="42" t="s">
        <v>86</v>
      </c>
      <c r="F36" s="43" t="s">
        <v>88</v>
      </c>
      <c r="G36" s="43">
        <v>2016</v>
      </c>
      <c r="H36" s="55" t="s">
        <v>75</v>
      </c>
    </row>
    <row r="37" spans="2:8" x14ac:dyDescent="0.2">
      <c r="B37" s="45" t="s">
        <v>143</v>
      </c>
      <c r="C37" s="45" t="s">
        <v>32</v>
      </c>
      <c r="D37" s="48" t="s">
        <v>21</v>
      </c>
      <c r="E37" s="47" t="s">
        <v>14</v>
      </c>
      <c r="F37" s="43" t="s">
        <v>39</v>
      </c>
      <c r="G37" s="43">
        <v>2018</v>
      </c>
      <c r="H37" s="51" t="s">
        <v>73</v>
      </c>
    </row>
    <row r="38" spans="2:8" x14ac:dyDescent="0.2">
      <c r="B38" s="45" t="s">
        <v>56</v>
      </c>
      <c r="C38" s="45" t="s">
        <v>57</v>
      </c>
      <c r="D38" s="48" t="s">
        <v>58</v>
      </c>
      <c r="E38" s="47" t="s">
        <v>8</v>
      </c>
      <c r="F38" s="43" t="s">
        <v>59</v>
      </c>
      <c r="G38" s="43">
        <v>2018</v>
      </c>
      <c r="H38" s="54" t="s">
        <v>72</v>
      </c>
    </row>
    <row r="39" spans="2:8" x14ac:dyDescent="0.2">
      <c r="B39" s="45" t="s">
        <v>60</v>
      </c>
      <c r="C39" s="45" t="s">
        <v>61</v>
      </c>
      <c r="D39" s="48" t="s">
        <v>21</v>
      </c>
      <c r="E39" s="47" t="s">
        <v>8</v>
      </c>
      <c r="F39" s="43" t="s">
        <v>59</v>
      </c>
      <c r="G39" s="43">
        <v>2018</v>
      </c>
      <c r="H39" s="54" t="s">
        <v>72</v>
      </c>
    </row>
    <row r="40" spans="2:8" x14ac:dyDescent="0.2">
      <c r="B40" s="39" t="s">
        <v>146</v>
      </c>
      <c r="C40" s="40" t="s">
        <v>61</v>
      </c>
      <c r="D40" s="49" t="s">
        <v>82</v>
      </c>
      <c r="E40" s="42" t="s">
        <v>83</v>
      </c>
      <c r="F40" s="43" t="s">
        <v>89</v>
      </c>
      <c r="G40" s="43">
        <v>2018</v>
      </c>
      <c r="H40" s="54" t="s">
        <v>72</v>
      </c>
    </row>
    <row r="41" spans="2:8" x14ac:dyDescent="0.2">
      <c r="B41" s="40" t="s">
        <v>56</v>
      </c>
      <c r="C41" s="40" t="s">
        <v>57</v>
      </c>
      <c r="D41" s="49" t="s">
        <v>82</v>
      </c>
      <c r="E41" s="42" t="s">
        <v>83</v>
      </c>
      <c r="F41" s="43" t="s">
        <v>89</v>
      </c>
      <c r="G41" s="43">
        <v>2019</v>
      </c>
      <c r="H41" s="54" t="s">
        <v>72</v>
      </c>
    </row>
    <row r="42" spans="2:8" x14ac:dyDescent="0.2">
      <c r="B42" s="45" t="s">
        <v>11</v>
      </c>
      <c r="C42" s="45" t="s">
        <v>12</v>
      </c>
      <c r="D42" s="48" t="s">
        <v>58</v>
      </c>
      <c r="E42" s="47" t="s">
        <v>8</v>
      </c>
      <c r="F42" s="43" t="s">
        <v>59</v>
      </c>
      <c r="G42" s="43">
        <v>2019</v>
      </c>
      <c r="H42" s="44" t="s">
        <v>71</v>
      </c>
    </row>
    <row r="43" spans="2:8" x14ac:dyDescent="0.2">
      <c r="B43" s="45" t="s">
        <v>16</v>
      </c>
      <c r="C43" s="45" t="s">
        <v>17</v>
      </c>
      <c r="D43" s="48" t="s">
        <v>58</v>
      </c>
      <c r="E43" s="47" t="s">
        <v>8</v>
      </c>
      <c r="F43" s="43" t="s">
        <v>59</v>
      </c>
      <c r="G43" s="43">
        <v>2019</v>
      </c>
      <c r="H43" s="44" t="s">
        <v>71</v>
      </c>
    </row>
    <row r="44" spans="2:8" x14ac:dyDescent="0.2">
      <c r="B44" s="45" t="s">
        <v>5</v>
      </c>
      <c r="C44" s="45" t="s">
        <v>6</v>
      </c>
      <c r="D44" s="48" t="s">
        <v>21</v>
      </c>
      <c r="E44" s="47" t="s">
        <v>8</v>
      </c>
      <c r="F44" s="43" t="s">
        <v>59</v>
      </c>
      <c r="G44" s="43">
        <v>2019</v>
      </c>
      <c r="H44" s="44" t="s">
        <v>71</v>
      </c>
    </row>
    <row r="45" spans="2:8" x14ac:dyDescent="0.2">
      <c r="B45" s="45" t="s">
        <v>34</v>
      </c>
      <c r="C45" s="45" t="s">
        <v>35</v>
      </c>
      <c r="D45" s="48" t="s">
        <v>21</v>
      </c>
      <c r="E45" s="47" t="s">
        <v>8</v>
      </c>
      <c r="F45" s="43" t="s">
        <v>59</v>
      </c>
      <c r="G45" s="43">
        <v>2020</v>
      </c>
      <c r="H45" s="54" t="s">
        <v>72</v>
      </c>
    </row>
    <row r="46" spans="2:8" x14ac:dyDescent="0.2">
      <c r="B46" s="45" t="s">
        <v>144</v>
      </c>
      <c r="C46" s="45" t="s">
        <v>25</v>
      </c>
      <c r="D46" s="48" t="s">
        <v>58</v>
      </c>
      <c r="E46" s="47" t="s">
        <v>8</v>
      </c>
      <c r="F46" s="43" t="s">
        <v>59</v>
      </c>
      <c r="G46" s="43">
        <v>2020</v>
      </c>
      <c r="H46" s="53" t="s">
        <v>76</v>
      </c>
    </row>
    <row r="47" spans="2:8" x14ac:dyDescent="0.2">
      <c r="B47" s="45" t="s">
        <v>19</v>
      </c>
      <c r="C47" s="45" t="s">
        <v>20</v>
      </c>
      <c r="D47" s="46" t="s">
        <v>21</v>
      </c>
      <c r="E47" s="47" t="s">
        <v>8</v>
      </c>
      <c r="F47" s="43" t="s">
        <v>59</v>
      </c>
      <c r="G47" s="43">
        <v>2020</v>
      </c>
      <c r="H47" s="44" t="s">
        <v>71</v>
      </c>
    </row>
    <row r="48" spans="2:8" x14ac:dyDescent="0.2">
      <c r="B48" s="45" t="s">
        <v>63</v>
      </c>
      <c r="C48" s="45" t="s">
        <v>43</v>
      </c>
      <c r="D48" s="46" t="s">
        <v>64</v>
      </c>
      <c r="E48" s="47" t="s">
        <v>8</v>
      </c>
      <c r="F48" s="43" t="s">
        <v>59</v>
      </c>
      <c r="G48" s="43">
        <v>2020</v>
      </c>
      <c r="H48" s="52" t="s">
        <v>74</v>
      </c>
    </row>
    <row r="49" spans="2:9" x14ac:dyDescent="0.2">
      <c r="B49" s="45" t="s">
        <v>40</v>
      </c>
      <c r="C49" s="45" t="s">
        <v>41</v>
      </c>
      <c r="D49" s="46" t="s">
        <v>64</v>
      </c>
      <c r="E49" s="47" t="s">
        <v>8</v>
      </c>
      <c r="F49" s="43" t="s">
        <v>59</v>
      </c>
      <c r="G49" s="43">
        <v>2020</v>
      </c>
      <c r="H49" s="52" t="s">
        <v>74</v>
      </c>
    </row>
    <row r="50" spans="2:9" x14ac:dyDescent="0.2">
      <c r="B50" s="45" t="s">
        <v>65</v>
      </c>
      <c r="C50" s="45" t="s">
        <v>22</v>
      </c>
      <c r="D50" s="46" t="s">
        <v>66</v>
      </c>
      <c r="E50" s="47" t="s">
        <v>8</v>
      </c>
      <c r="F50" s="43" t="s">
        <v>59</v>
      </c>
      <c r="G50" s="43">
        <v>2021</v>
      </c>
      <c r="H50" s="52" t="s">
        <v>74</v>
      </c>
    </row>
    <row r="51" spans="2:9" x14ac:dyDescent="0.2">
      <c r="B51" s="45" t="s">
        <v>67</v>
      </c>
      <c r="C51" s="45" t="s">
        <v>51</v>
      </c>
      <c r="D51" s="46" t="s">
        <v>64</v>
      </c>
      <c r="E51" s="47" t="s">
        <v>8</v>
      </c>
      <c r="F51" s="43" t="s">
        <v>59</v>
      </c>
      <c r="G51" s="43">
        <v>2021</v>
      </c>
      <c r="H51" s="53" t="s">
        <v>76</v>
      </c>
    </row>
    <row r="52" spans="2:9" x14ac:dyDescent="0.2">
      <c r="B52" s="45" t="s">
        <v>68</v>
      </c>
      <c r="C52" s="45" t="s">
        <v>24</v>
      </c>
      <c r="D52" s="46" t="s">
        <v>66</v>
      </c>
      <c r="E52" s="47" t="s">
        <v>8</v>
      </c>
      <c r="F52" s="43" t="s">
        <v>59</v>
      </c>
      <c r="G52" s="43">
        <v>2021</v>
      </c>
      <c r="H52" s="53" t="s">
        <v>76</v>
      </c>
    </row>
    <row r="53" spans="2:9" x14ac:dyDescent="0.2">
      <c r="B53" s="39" t="s">
        <v>147</v>
      </c>
      <c r="C53" s="40" t="s">
        <v>77</v>
      </c>
      <c r="D53" s="49" t="s">
        <v>82</v>
      </c>
      <c r="E53" s="42" t="s">
        <v>83</v>
      </c>
      <c r="F53" s="43" t="s">
        <v>89</v>
      </c>
      <c r="G53" s="43" t="s">
        <v>106</v>
      </c>
      <c r="H53" s="44" t="s">
        <v>71</v>
      </c>
    </row>
    <row r="54" spans="2:9" ht="42.75" x14ac:dyDescent="0.2">
      <c r="B54" s="57" t="s">
        <v>101</v>
      </c>
      <c r="C54" s="57" t="s">
        <v>102</v>
      </c>
      <c r="D54" s="58" t="s">
        <v>103</v>
      </c>
      <c r="E54" s="59" t="s">
        <v>8</v>
      </c>
      <c r="F54" s="60" t="s">
        <v>59</v>
      </c>
      <c r="G54" s="60">
        <v>2021</v>
      </c>
      <c r="H54" s="61" t="s">
        <v>98</v>
      </c>
    </row>
    <row r="55" spans="2:9" ht="15" x14ac:dyDescent="0.25">
      <c r="B55" s="40" t="s">
        <v>11</v>
      </c>
      <c r="C55" s="40" t="s">
        <v>12</v>
      </c>
      <c r="D55" s="62" t="s">
        <v>152</v>
      </c>
      <c r="E55" s="42" t="s">
        <v>83</v>
      </c>
      <c r="F55" s="43" t="s">
        <v>89</v>
      </c>
      <c r="G55" s="43">
        <v>2022</v>
      </c>
      <c r="H55" s="44" t="s">
        <v>71</v>
      </c>
      <c r="I55"/>
    </row>
    <row r="56" spans="2:9" ht="43.5" x14ac:dyDescent="0.25">
      <c r="B56" s="40" t="s">
        <v>158</v>
      </c>
      <c r="C56" s="40" t="s">
        <v>125</v>
      </c>
      <c r="D56" s="62" t="s">
        <v>130</v>
      </c>
      <c r="E56" s="59" t="s">
        <v>8</v>
      </c>
      <c r="F56" s="43" t="s">
        <v>59</v>
      </c>
      <c r="G56" s="43">
        <v>2022</v>
      </c>
      <c r="H56" s="61" t="s">
        <v>98</v>
      </c>
      <c r="I56"/>
    </row>
    <row r="57" spans="2:9" ht="43.5" x14ac:dyDescent="0.25">
      <c r="B57" s="40" t="s">
        <v>159</v>
      </c>
      <c r="C57" s="40" t="s">
        <v>126</v>
      </c>
      <c r="D57" s="62" t="s">
        <v>130</v>
      </c>
      <c r="E57" s="59" t="s">
        <v>8</v>
      </c>
      <c r="F57" s="43" t="s">
        <v>59</v>
      </c>
      <c r="G57" s="43">
        <v>2022</v>
      </c>
      <c r="H57" s="61" t="s">
        <v>98</v>
      </c>
      <c r="I57"/>
    </row>
    <row r="58" spans="2:9" ht="57.75" x14ac:dyDescent="0.25">
      <c r="B58" s="40" t="s">
        <v>154</v>
      </c>
      <c r="C58" s="40" t="s">
        <v>155</v>
      </c>
      <c r="D58" s="62" t="s">
        <v>156</v>
      </c>
      <c r="E58" s="59" t="s">
        <v>8</v>
      </c>
      <c r="F58" s="43" t="s">
        <v>59</v>
      </c>
      <c r="G58" s="43">
        <v>2022</v>
      </c>
      <c r="H58" s="44" t="s">
        <v>71</v>
      </c>
      <c r="I58"/>
    </row>
    <row r="59" spans="2:9" ht="15" x14ac:dyDescent="0.25">
      <c r="B59" s="40" t="s">
        <v>16</v>
      </c>
      <c r="C59" s="40" t="s">
        <v>17</v>
      </c>
      <c r="D59" s="62" t="s">
        <v>152</v>
      </c>
      <c r="E59" s="42" t="s">
        <v>83</v>
      </c>
      <c r="F59" s="43" t="s">
        <v>89</v>
      </c>
      <c r="G59" s="43">
        <v>2023</v>
      </c>
      <c r="H59" s="44" t="s">
        <v>71</v>
      </c>
      <c r="I59"/>
    </row>
    <row r="60" spans="2:9" ht="28.5" x14ac:dyDescent="0.2">
      <c r="B60" s="63" t="s">
        <v>132</v>
      </c>
      <c r="C60" s="63" t="s">
        <v>133</v>
      </c>
      <c r="D60" s="62" t="s">
        <v>131</v>
      </c>
      <c r="E60" s="47" t="s">
        <v>8</v>
      </c>
      <c r="F60" s="43" t="s">
        <v>59</v>
      </c>
      <c r="G60" s="43">
        <v>2023</v>
      </c>
      <c r="H60" s="55" t="s">
        <v>75</v>
      </c>
    </row>
    <row r="61" spans="2:9" x14ac:dyDescent="0.2">
      <c r="B61" s="64"/>
      <c r="C61" s="65"/>
      <c r="D61" s="66"/>
      <c r="E61" s="38"/>
      <c r="F61" s="67"/>
      <c r="G61" s="67"/>
      <c r="H61" s="68"/>
    </row>
    <row r="62" spans="2:9" x14ac:dyDescent="0.2">
      <c r="B62" s="35" t="s">
        <v>127</v>
      </c>
      <c r="E62" s="35"/>
      <c r="F62" s="35"/>
      <c r="G62" s="35"/>
      <c r="H62" s="35"/>
    </row>
    <row r="63" spans="2:9" ht="15" customHeight="1" x14ac:dyDescent="0.2">
      <c r="B63" s="81" t="s">
        <v>148</v>
      </c>
      <c r="C63" s="81"/>
      <c r="D63" s="81"/>
      <c r="E63" s="81"/>
      <c r="F63" s="81"/>
      <c r="G63" s="81"/>
      <c r="H63" s="69"/>
    </row>
    <row r="64" spans="2:9" ht="15" customHeight="1" x14ac:dyDescent="0.2">
      <c r="B64" s="81" t="s">
        <v>149</v>
      </c>
      <c r="C64" s="81"/>
      <c r="D64" s="81"/>
      <c r="E64" s="81"/>
      <c r="F64" s="81"/>
      <c r="G64" s="81"/>
      <c r="H64" s="81"/>
    </row>
    <row r="65" spans="2:10" x14ac:dyDescent="0.2">
      <c r="B65" s="82" t="s">
        <v>104</v>
      </c>
      <c r="C65" s="82"/>
      <c r="D65" s="82"/>
      <c r="E65" s="82"/>
      <c r="F65" s="82"/>
      <c r="G65" s="82"/>
      <c r="H65" s="82"/>
    </row>
    <row r="66" spans="2:10" x14ac:dyDescent="0.2">
      <c r="B66" s="82" t="s">
        <v>153</v>
      </c>
      <c r="C66" s="82"/>
      <c r="D66" s="82"/>
      <c r="E66" s="82"/>
      <c r="F66" s="82"/>
      <c r="G66" s="82"/>
      <c r="H66" s="82"/>
    </row>
    <row r="67" spans="2:10" x14ac:dyDescent="0.2">
      <c r="B67" s="83" t="s">
        <v>150</v>
      </c>
      <c r="C67" s="83"/>
      <c r="D67" s="83"/>
      <c r="E67" s="83"/>
      <c r="F67" s="83"/>
      <c r="G67" s="83"/>
    </row>
    <row r="68" spans="2:10" x14ac:dyDescent="0.2">
      <c r="B68" s="82" t="s">
        <v>151</v>
      </c>
      <c r="C68" s="82"/>
      <c r="D68" s="82"/>
      <c r="E68" s="82"/>
      <c r="F68" s="82"/>
      <c r="G68" s="82"/>
    </row>
    <row r="69" spans="2:10" x14ac:dyDescent="0.2">
      <c r="B69" s="79" t="s">
        <v>161</v>
      </c>
      <c r="C69" s="79"/>
      <c r="D69" s="79"/>
      <c r="E69" s="79"/>
      <c r="F69" s="79"/>
      <c r="G69" s="79"/>
      <c r="H69" s="68"/>
    </row>
    <row r="70" spans="2:10" x14ac:dyDescent="0.2">
      <c r="B70" s="35" t="s">
        <v>160</v>
      </c>
      <c r="E70" s="35"/>
      <c r="F70" s="35"/>
      <c r="G70" s="35"/>
      <c r="H70" s="68"/>
    </row>
    <row r="71" spans="2:10" ht="33.75" x14ac:dyDescent="0.45">
      <c r="E71" s="35"/>
      <c r="F71" s="35"/>
      <c r="G71" s="35"/>
      <c r="H71" s="68"/>
      <c r="J71" s="70"/>
    </row>
    <row r="72" spans="2:10" x14ac:dyDescent="0.2">
      <c r="E72" s="69"/>
      <c r="F72" s="69"/>
      <c r="G72" s="71" t="s">
        <v>70</v>
      </c>
      <c r="H72" s="72" t="s">
        <v>71</v>
      </c>
    </row>
    <row r="73" spans="2:10" x14ac:dyDescent="0.2">
      <c r="E73" s="69"/>
      <c r="F73" s="69"/>
      <c r="G73" s="71" t="s">
        <v>95</v>
      </c>
      <c r="H73" s="73" t="s">
        <v>72</v>
      </c>
    </row>
    <row r="74" spans="2:10" x14ac:dyDescent="0.2">
      <c r="E74" s="69"/>
      <c r="F74" s="69"/>
      <c r="G74" s="71" t="s">
        <v>96</v>
      </c>
      <c r="H74" s="74" t="s">
        <v>73</v>
      </c>
    </row>
    <row r="75" spans="2:10" x14ac:dyDescent="0.2">
      <c r="E75" s="69"/>
      <c r="F75" s="69"/>
      <c r="G75" s="71" t="s">
        <v>97</v>
      </c>
      <c r="H75" s="75" t="s">
        <v>98</v>
      </c>
    </row>
    <row r="76" spans="2:10" x14ac:dyDescent="0.2">
      <c r="E76" s="69"/>
      <c r="F76" s="69"/>
      <c r="G76" s="71" t="s">
        <v>99</v>
      </c>
      <c r="H76" s="76" t="s">
        <v>74</v>
      </c>
    </row>
    <row r="77" spans="2:10" x14ac:dyDescent="0.2">
      <c r="E77" s="69"/>
      <c r="F77" s="69"/>
      <c r="G77" s="71" t="s">
        <v>100</v>
      </c>
      <c r="H77" s="77" t="s">
        <v>76</v>
      </c>
    </row>
    <row r="78" spans="2:10" x14ac:dyDescent="0.2">
      <c r="B78" s="69" t="s">
        <v>157</v>
      </c>
      <c r="G78" s="71" t="s">
        <v>128</v>
      </c>
      <c r="H78" s="78" t="s">
        <v>129</v>
      </c>
    </row>
  </sheetData>
  <mergeCells count="9">
    <mergeCell ref="B69:D69"/>
    <mergeCell ref="B2:G2"/>
    <mergeCell ref="B63:G63"/>
    <mergeCell ref="B68:G68"/>
    <mergeCell ref="B67:G67"/>
    <mergeCell ref="B65:H65"/>
    <mergeCell ref="B66:H66"/>
    <mergeCell ref="B64:H64"/>
    <mergeCell ref="E69:G69"/>
  </mergeCells>
  <printOptions horizontalCentered="1" verticalCentered="1"/>
  <pageMargins left="0.53" right="0.25" top="0.59" bottom="0.13" header="0.31496062992125984" footer="0.12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EF250-7442-4B7B-84D7-474CDC6E7DC2}">
  <dimension ref="F2:F22"/>
  <sheetViews>
    <sheetView workbookViewId="0">
      <selection activeCell="F1" sqref="F1"/>
    </sheetView>
  </sheetViews>
  <sheetFormatPr defaultRowHeight="15" x14ac:dyDescent="0.25"/>
  <cols>
    <col min="6" max="6" width="26.85546875" bestFit="1" customWidth="1"/>
  </cols>
  <sheetData>
    <row r="2" spans="6:6" x14ac:dyDescent="0.25">
      <c r="F2" s="22" t="s">
        <v>113</v>
      </c>
    </row>
    <row r="3" spans="6:6" x14ac:dyDescent="0.25">
      <c r="F3" s="22" t="s">
        <v>108</v>
      </c>
    </row>
    <row r="4" spans="6:6" x14ac:dyDescent="0.25">
      <c r="F4" s="2" t="s">
        <v>82</v>
      </c>
    </row>
    <row r="5" spans="6:6" x14ac:dyDescent="0.25">
      <c r="F5" s="22" t="s">
        <v>49</v>
      </c>
    </row>
    <row r="6" spans="6:6" x14ac:dyDescent="0.25">
      <c r="F6" s="22" t="s">
        <v>64</v>
      </c>
    </row>
    <row r="7" spans="6:6" x14ac:dyDescent="0.25">
      <c r="F7" s="4" t="s">
        <v>110</v>
      </c>
    </row>
    <row r="8" spans="6:6" x14ac:dyDescent="0.25">
      <c r="F8" s="4" t="s">
        <v>111</v>
      </c>
    </row>
    <row r="9" spans="6:6" x14ac:dyDescent="0.25">
      <c r="F9" s="4" t="s">
        <v>109</v>
      </c>
    </row>
    <row r="10" spans="6:6" x14ac:dyDescent="0.25">
      <c r="F10" s="2" t="s">
        <v>78</v>
      </c>
    </row>
    <row r="11" spans="6:6" x14ac:dyDescent="0.25">
      <c r="F11" s="22" t="s">
        <v>28</v>
      </c>
    </row>
    <row r="12" spans="6:6" x14ac:dyDescent="0.25">
      <c r="F12" s="22" t="s">
        <v>112</v>
      </c>
    </row>
    <row r="13" spans="6:6" x14ac:dyDescent="0.25">
      <c r="F13" s="22" t="s">
        <v>13</v>
      </c>
    </row>
    <row r="14" spans="6:6" x14ac:dyDescent="0.25">
      <c r="F14" s="4" t="s">
        <v>114</v>
      </c>
    </row>
    <row r="15" spans="6:6" x14ac:dyDescent="0.25">
      <c r="F15" s="4" t="s">
        <v>115</v>
      </c>
    </row>
    <row r="16" spans="6:6" x14ac:dyDescent="0.25">
      <c r="F16" s="22" t="s">
        <v>44</v>
      </c>
    </row>
    <row r="17" spans="6:6" x14ac:dyDescent="0.25">
      <c r="F17" s="23" t="s">
        <v>58</v>
      </c>
    </row>
    <row r="18" spans="6:6" x14ac:dyDescent="0.25">
      <c r="F18" s="2" t="s">
        <v>81</v>
      </c>
    </row>
    <row r="19" spans="6:6" x14ac:dyDescent="0.25">
      <c r="F19" s="22" t="s">
        <v>21</v>
      </c>
    </row>
    <row r="20" spans="6:6" x14ac:dyDescent="0.25">
      <c r="F20" s="22" t="s">
        <v>66</v>
      </c>
    </row>
    <row r="21" spans="6:6" x14ac:dyDescent="0.25">
      <c r="F21" s="22" t="s">
        <v>18</v>
      </c>
    </row>
    <row r="22" spans="6:6" x14ac:dyDescent="0.25">
      <c r="F22" s="22" t="s">
        <v>107</v>
      </c>
    </row>
  </sheetData>
  <sortState xmlns:xlrd2="http://schemas.microsoft.com/office/spreadsheetml/2017/richdata2" ref="F2:F54">
    <sortCondition ref="F1:F54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7B7D6-C542-4B02-ABC2-81D8BC1EDE73}">
  <sheetPr>
    <pageSetUpPr fitToPage="1"/>
  </sheetPr>
  <dimension ref="B1:J34"/>
  <sheetViews>
    <sheetView workbookViewId="0"/>
  </sheetViews>
  <sheetFormatPr defaultRowHeight="15" x14ac:dyDescent="0.25"/>
  <cols>
    <col min="2" max="2" width="34.42578125" bestFit="1" customWidth="1"/>
    <col min="3" max="3" width="38.42578125" bestFit="1" customWidth="1"/>
    <col min="4" max="4" width="26.85546875" bestFit="1" customWidth="1"/>
    <col min="5" max="5" width="13.5703125" bestFit="1" customWidth="1"/>
    <col min="6" max="6" width="19.42578125" bestFit="1" customWidth="1"/>
    <col min="7" max="7" width="10.42578125" bestFit="1" customWidth="1"/>
    <col min="8" max="8" width="6.42578125" style="1" bestFit="1" customWidth="1"/>
    <col min="9" max="9" width="8.28515625" style="12" bestFit="1" customWidth="1"/>
    <col min="10" max="10" width="5" bestFit="1" customWidth="1"/>
  </cols>
  <sheetData>
    <row r="1" spans="2:10" ht="18.75" x14ac:dyDescent="0.3">
      <c r="B1" s="84" t="s">
        <v>122</v>
      </c>
      <c r="C1" s="84"/>
      <c r="D1" s="84"/>
      <c r="E1" s="84"/>
      <c r="F1" s="84"/>
      <c r="G1" s="84"/>
    </row>
    <row r="3" spans="2:10" x14ac:dyDescent="0.25">
      <c r="B3" s="24" t="s">
        <v>0</v>
      </c>
      <c r="C3" s="24" t="s">
        <v>1</v>
      </c>
      <c r="D3" s="24" t="s">
        <v>2</v>
      </c>
      <c r="E3" s="25" t="s">
        <v>3</v>
      </c>
      <c r="F3" s="25" t="s">
        <v>4</v>
      </c>
      <c r="G3" s="25" t="s">
        <v>62</v>
      </c>
      <c r="H3" s="25" t="s">
        <v>116</v>
      </c>
      <c r="I3" s="27" t="s">
        <v>117</v>
      </c>
      <c r="J3" s="24" t="s">
        <v>118</v>
      </c>
    </row>
    <row r="4" spans="2:10" x14ac:dyDescent="0.25">
      <c r="B4" s="21" t="s">
        <v>27</v>
      </c>
      <c r="C4" s="21" t="s">
        <v>31</v>
      </c>
      <c r="D4" s="22" t="s">
        <v>28</v>
      </c>
      <c r="E4" s="26" t="s">
        <v>29</v>
      </c>
      <c r="F4" s="3" t="s">
        <v>30</v>
      </c>
      <c r="G4" s="3">
        <v>2006</v>
      </c>
      <c r="H4" s="8" t="s">
        <v>76</v>
      </c>
      <c r="I4" s="29">
        <v>472</v>
      </c>
      <c r="J4" s="1"/>
    </row>
    <row r="5" spans="2:10" x14ac:dyDescent="0.25">
      <c r="B5" s="21" t="s">
        <v>37</v>
      </c>
      <c r="C5" s="21" t="s">
        <v>38</v>
      </c>
      <c r="D5" s="22" t="s">
        <v>21</v>
      </c>
      <c r="E5" s="26" t="s">
        <v>14</v>
      </c>
      <c r="F5" s="3" t="s">
        <v>39</v>
      </c>
      <c r="G5" s="3">
        <v>2010</v>
      </c>
      <c r="H5" s="11" t="s">
        <v>75</v>
      </c>
      <c r="I5" s="29">
        <v>440</v>
      </c>
      <c r="J5" s="1" t="s">
        <v>120</v>
      </c>
    </row>
    <row r="6" spans="2:10" x14ac:dyDescent="0.25">
      <c r="B6" s="21" t="s">
        <v>45</v>
      </c>
      <c r="C6" s="21" t="s">
        <v>46</v>
      </c>
      <c r="D6" s="22" t="s">
        <v>21</v>
      </c>
      <c r="E6" s="26" t="s">
        <v>14</v>
      </c>
      <c r="F6" s="3" t="s">
        <v>36</v>
      </c>
      <c r="G6" s="3">
        <v>2013</v>
      </c>
      <c r="H6" s="11" t="s">
        <v>75</v>
      </c>
      <c r="I6" s="29">
        <v>286</v>
      </c>
      <c r="J6" s="1" t="s">
        <v>120</v>
      </c>
    </row>
    <row r="7" spans="2:10" x14ac:dyDescent="0.25">
      <c r="B7" s="21" t="s">
        <v>47</v>
      </c>
      <c r="C7" s="21" t="s">
        <v>48</v>
      </c>
      <c r="D7" s="22" t="s">
        <v>49</v>
      </c>
      <c r="E7" s="26" t="s">
        <v>14</v>
      </c>
      <c r="F7" s="3" t="s">
        <v>39</v>
      </c>
      <c r="G7" s="3">
        <v>2013</v>
      </c>
      <c r="H7" s="9" t="s">
        <v>73</v>
      </c>
      <c r="I7" s="29">
        <v>32</v>
      </c>
      <c r="J7" s="1" t="s">
        <v>120</v>
      </c>
    </row>
    <row r="8" spans="2:10" x14ac:dyDescent="0.25">
      <c r="B8" s="21" t="s">
        <v>52</v>
      </c>
      <c r="C8" s="21" t="s">
        <v>53</v>
      </c>
      <c r="D8" s="22" t="s">
        <v>21</v>
      </c>
      <c r="E8" s="26" t="s">
        <v>14</v>
      </c>
      <c r="F8" s="3" t="s">
        <v>36</v>
      </c>
      <c r="G8" s="3">
        <v>2015</v>
      </c>
      <c r="H8" s="11" t="s">
        <v>75</v>
      </c>
      <c r="I8" s="29">
        <v>524</v>
      </c>
      <c r="J8" s="1" t="s">
        <v>120</v>
      </c>
    </row>
    <row r="9" spans="2:10" x14ac:dyDescent="0.25">
      <c r="B9" s="21" t="s">
        <v>54</v>
      </c>
      <c r="C9" s="21" t="s">
        <v>55</v>
      </c>
      <c r="D9" s="23" t="s">
        <v>21</v>
      </c>
      <c r="E9" s="26" t="s">
        <v>14</v>
      </c>
      <c r="F9" s="3" t="s">
        <v>36</v>
      </c>
      <c r="G9" s="3">
        <v>2016</v>
      </c>
      <c r="H9" s="11" t="s">
        <v>75</v>
      </c>
      <c r="I9" s="29">
        <v>164</v>
      </c>
      <c r="J9" s="1" t="s">
        <v>120</v>
      </c>
    </row>
    <row r="10" spans="2:10" x14ac:dyDescent="0.25">
      <c r="B10" s="21" t="s">
        <v>93</v>
      </c>
      <c r="C10" s="21" t="s">
        <v>32</v>
      </c>
      <c r="D10" s="23" t="s">
        <v>21</v>
      </c>
      <c r="E10" s="26" t="s">
        <v>14</v>
      </c>
      <c r="F10" s="3" t="s">
        <v>39</v>
      </c>
      <c r="G10" s="3">
        <v>2018</v>
      </c>
      <c r="H10" s="9" t="s">
        <v>73</v>
      </c>
      <c r="I10" s="29">
        <v>320</v>
      </c>
      <c r="J10" s="1"/>
    </row>
    <row r="11" spans="2:10" x14ac:dyDescent="0.25">
      <c r="B11" s="21" t="s">
        <v>56</v>
      </c>
      <c r="C11" s="21" t="s">
        <v>57</v>
      </c>
      <c r="D11" s="23" t="s">
        <v>58</v>
      </c>
      <c r="E11" s="26" t="s">
        <v>8</v>
      </c>
      <c r="F11" s="3" t="s">
        <v>59</v>
      </c>
      <c r="G11" s="3">
        <v>2018</v>
      </c>
      <c r="H11" s="10" t="s">
        <v>72</v>
      </c>
      <c r="I11" s="29">
        <v>288</v>
      </c>
      <c r="J11" s="1"/>
    </row>
    <row r="12" spans="2:10" x14ac:dyDescent="0.25">
      <c r="B12" s="21" t="s">
        <v>60</v>
      </c>
      <c r="C12" s="21" t="s">
        <v>61</v>
      </c>
      <c r="D12" s="23" t="s">
        <v>21</v>
      </c>
      <c r="E12" s="26" t="s">
        <v>8</v>
      </c>
      <c r="F12" s="3" t="s">
        <v>59</v>
      </c>
      <c r="G12" s="3">
        <v>2018</v>
      </c>
      <c r="H12" s="10" t="s">
        <v>72</v>
      </c>
      <c r="I12" s="29">
        <v>368</v>
      </c>
      <c r="J12" s="1"/>
    </row>
    <row r="13" spans="2:10" x14ac:dyDescent="0.25">
      <c r="B13" s="21" t="s">
        <v>11</v>
      </c>
      <c r="C13" s="21" t="s">
        <v>12</v>
      </c>
      <c r="D13" s="23" t="s">
        <v>58</v>
      </c>
      <c r="E13" s="26" t="s">
        <v>8</v>
      </c>
      <c r="F13" s="3" t="s">
        <v>59</v>
      </c>
      <c r="G13" s="3">
        <v>2019</v>
      </c>
      <c r="H13" s="6" t="s">
        <v>71</v>
      </c>
      <c r="I13" s="29">
        <v>336</v>
      </c>
      <c r="J13" s="1"/>
    </row>
    <row r="14" spans="2:10" x14ac:dyDescent="0.25">
      <c r="B14" s="21" t="s">
        <v>16</v>
      </c>
      <c r="C14" s="21" t="s">
        <v>17</v>
      </c>
      <c r="D14" s="23" t="s">
        <v>58</v>
      </c>
      <c r="E14" s="26" t="s">
        <v>8</v>
      </c>
      <c r="F14" s="3" t="s">
        <v>59</v>
      </c>
      <c r="G14" s="3">
        <v>2019</v>
      </c>
      <c r="H14" s="6" t="s">
        <v>71</v>
      </c>
      <c r="I14" s="29">
        <v>496</v>
      </c>
      <c r="J14" s="1"/>
    </row>
    <row r="15" spans="2:10" x14ac:dyDescent="0.25">
      <c r="B15" s="21" t="s">
        <v>5</v>
      </c>
      <c r="C15" s="21" t="s">
        <v>6</v>
      </c>
      <c r="D15" s="23" t="s">
        <v>21</v>
      </c>
      <c r="E15" s="26" t="s">
        <v>8</v>
      </c>
      <c r="F15" s="3" t="s">
        <v>59</v>
      </c>
      <c r="G15" s="3">
        <v>2019</v>
      </c>
      <c r="H15" s="6" t="s">
        <v>71</v>
      </c>
      <c r="I15" s="28">
        <f>608+464+608</f>
        <v>1680</v>
      </c>
      <c r="J15" s="1" t="s">
        <v>119</v>
      </c>
    </row>
    <row r="16" spans="2:10" x14ac:dyDescent="0.25">
      <c r="B16" s="21" t="s">
        <v>34</v>
      </c>
      <c r="C16" s="21" t="s">
        <v>35</v>
      </c>
      <c r="D16" s="23" t="s">
        <v>21</v>
      </c>
      <c r="E16" s="26" t="s">
        <v>8</v>
      </c>
      <c r="F16" s="3" t="s">
        <v>59</v>
      </c>
      <c r="G16" s="3">
        <v>2020</v>
      </c>
      <c r="H16" s="10" t="s">
        <v>72</v>
      </c>
      <c r="I16" s="29">
        <v>288</v>
      </c>
      <c r="J16" s="1"/>
    </row>
    <row r="17" spans="2:10" x14ac:dyDescent="0.25">
      <c r="B17" s="21" t="s">
        <v>94</v>
      </c>
      <c r="C17" s="21" t="s">
        <v>25</v>
      </c>
      <c r="D17" s="23" t="s">
        <v>58</v>
      </c>
      <c r="E17" s="26" t="s">
        <v>8</v>
      </c>
      <c r="F17" s="3" t="s">
        <v>59</v>
      </c>
      <c r="G17" s="3">
        <v>2020</v>
      </c>
      <c r="H17" s="8" t="s">
        <v>76</v>
      </c>
      <c r="I17" s="29">
        <v>176</v>
      </c>
      <c r="J17" s="1"/>
    </row>
    <row r="18" spans="2:10" x14ac:dyDescent="0.25">
      <c r="B18" s="21" t="s">
        <v>19</v>
      </c>
      <c r="C18" s="21" t="s">
        <v>20</v>
      </c>
      <c r="D18" s="22" t="s">
        <v>21</v>
      </c>
      <c r="E18" s="26" t="s">
        <v>8</v>
      </c>
      <c r="F18" s="3" t="s">
        <v>59</v>
      </c>
      <c r="G18" s="3">
        <v>2020</v>
      </c>
      <c r="H18" s="6" t="s">
        <v>71</v>
      </c>
      <c r="I18" s="29">
        <v>624</v>
      </c>
      <c r="J18" s="1"/>
    </row>
    <row r="19" spans="2:10" x14ac:dyDescent="0.25">
      <c r="B19" s="21" t="s">
        <v>63</v>
      </c>
      <c r="C19" s="21" t="s">
        <v>43</v>
      </c>
      <c r="D19" s="22" t="s">
        <v>64</v>
      </c>
      <c r="E19" s="26" t="s">
        <v>8</v>
      </c>
      <c r="F19" s="3" t="s">
        <v>59</v>
      </c>
      <c r="G19" s="3">
        <v>2020</v>
      </c>
      <c r="H19" s="7" t="s">
        <v>74</v>
      </c>
      <c r="I19" s="29">
        <v>112</v>
      </c>
      <c r="J19" s="1"/>
    </row>
    <row r="20" spans="2:10" x14ac:dyDescent="0.25">
      <c r="B20" s="21" t="s">
        <v>40</v>
      </c>
      <c r="C20" s="21" t="s">
        <v>41</v>
      </c>
      <c r="D20" s="22" t="s">
        <v>64</v>
      </c>
      <c r="E20" s="26" t="s">
        <v>8</v>
      </c>
      <c r="F20" s="3" t="s">
        <v>59</v>
      </c>
      <c r="G20" s="3">
        <v>2020</v>
      </c>
      <c r="H20" s="7" t="s">
        <v>74</v>
      </c>
      <c r="I20" s="29">
        <v>176</v>
      </c>
      <c r="J20" s="1"/>
    </row>
    <row r="21" spans="2:10" x14ac:dyDescent="0.25">
      <c r="B21" s="21" t="s">
        <v>65</v>
      </c>
      <c r="C21" s="21" t="s">
        <v>22</v>
      </c>
      <c r="D21" s="22" t="s">
        <v>66</v>
      </c>
      <c r="E21" s="26" t="s">
        <v>8</v>
      </c>
      <c r="F21" s="3" t="s">
        <v>59</v>
      </c>
      <c r="G21" s="3">
        <v>2021</v>
      </c>
      <c r="H21" s="7" t="s">
        <v>74</v>
      </c>
      <c r="I21" s="29">
        <v>160</v>
      </c>
      <c r="J21" s="1"/>
    </row>
    <row r="22" spans="2:10" x14ac:dyDescent="0.25">
      <c r="B22" s="21" t="s">
        <v>67</v>
      </c>
      <c r="C22" s="21" t="s">
        <v>51</v>
      </c>
      <c r="D22" s="22" t="s">
        <v>64</v>
      </c>
      <c r="E22" s="26" t="s">
        <v>8</v>
      </c>
      <c r="F22" s="3" t="s">
        <v>59</v>
      </c>
      <c r="G22" s="3">
        <v>2021</v>
      </c>
      <c r="H22" s="8" t="s">
        <v>76</v>
      </c>
      <c r="I22" s="29">
        <v>160</v>
      </c>
      <c r="J22" s="1"/>
    </row>
    <row r="23" spans="2:10" x14ac:dyDescent="0.25">
      <c r="B23" s="21" t="s">
        <v>68</v>
      </c>
      <c r="C23" s="21" t="s">
        <v>24</v>
      </c>
      <c r="D23" s="22" t="s">
        <v>66</v>
      </c>
      <c r="E23" s="26" t="s">
        <v>8</v>
      </c>
      <c r="F23" s="3" t="s">
        <v>59</v>
      </c>
      <c r="G23" s="3">
        <v>2021</v>
      </c>
      <c r="H23" s="8" t="s">
        <v>76</v>
      </c>
      <c r="I23" s="29">
        <v>122</v>
      </c>
      <c r="J23" s="1" t="s">
        <v>120</v>
      </c>
    </row>
    <row r="24" spans="2:10" ht="45" x14ac:dyDescent="0.25">
      <c r="B24" s="5" t="s">
        <v>101</v>
      </c>
      <c r="C24" s="5" t="s">
        <v>102</v>
      </c>
      <c r="D24" s="4" t="s">
        <v>103</v>
      </c>
      <c r="E24" s="26" t="s">
        <v>8</v>
      </c>
      <c r="F24" s="3" t="s">
        <v>59</v>
      </c>
      <c r="G24" s="3">
        <v>2021</v>
      </c>
      <c r="H24" s="20" t="s">
        <v>98</v>
      </c>
      <c r="I24" s="29">
        <v>512</v>
      </c>
      <c r="J24" s="1"/>
    </row>
    <row r="26" spans="2:10" x14ac:dyDescent="0.25">
      <c r="B26" t="s">
        <v>121</v>
      </c>
      <c r="I26" s="31" t="s">
        <v>123</v>
      </c>
    </row>
    <row r="27" spans="2:10" x14ac:dyDescent="0.25">
      <c r="G27" s="12" t="s">
        <v>70</v>
      </c>
      <c r="H27" s="13" t="s">
        <v>71</v>
      </c>
      <c r="I27" s="30">
        <f>I13+I14+I15+I18</f>
        <v>3136</v>
      </c>
    </row>
    <row r="28" spans="2:10" x14ac:dyDescent="0.25">
      <c r="G28" s="12" t="s">
        <v>69</v>
      </c>
      <c r="H28" s="19" t="s">
        <v>75</v>
      </c>
      <c r="I28" s="30">
        <f>I5+I6+I8+I9</f>
        <v>1414</v>
      </c>
    </row>
    <row r="29" spans="2:10" x14ac:dyDescent="0.25">
      <c r="G29" s="12" t="s">
        <v>95</v>
      </c>
      <c r="H29" s="14" t="s">
        <v>72</v>
      </c>
      <c r="I29" s="30">
        <f>I11+I12+I16</f>
        <v>944</v>
      </c>
    </row>
    <row r="30" spans="2:10" x14ac:dyDescent="0.25">
      <c r="G30" s="12" t="s">
        <v>100</v>
      </c>
      <c r="H30" s="18" t="s">
        <v>76</v>
      </c>
      <c r="I30" s="30">
        <f>I4+I17+I22+I23</f>
        <v>930</v>
      </c>
    </row>
    <row r="31" spans="2:10" x14ac:dyDescent="0.25">
      <c r="G31" s="12" t="s">
        <v>97</v>
      </c>
      <c r="H31" s="16" t="s">
        <v>98</v>
      </c>
      <c r="I31" s="30">
        <f>I24</f>
        <v>512</v>
      </c>
    </row>
    <row r="32" spans="2:10" x14ac:dyDescent="0.25">
      <c r="G32" s="12" t="s">
        <v>99</v>
      </c>
      <c r="H32" s="17" t="s">
        <v>74</v>
      </c>
      <c r="I32" s="30">
        <f>I19+I20+I21</f>
        <v>448</v>
      </c>
    </row>
    <row r="33" spans="2:9" x14ac:dyDescent="0.25">
      <c r="B33" s="33" t="s">
        <v>124</v>
      </c>
      <c r="G33" s="12" t="s">
        <v>96</v>
      </c>
      <c r="H33" s="15" t="s">
        <v>73</v>
      </c>
      <c r="I33" s="30">
        <f>I7+I10</f>
        <v>352</v>
      </c>
    </row>
    <row r="34" spans="2:9" x14ac:dyDescent="0.25">
      <c r="I34" s="32">
        <f>SUM(I27:I33)</f>
        <v>7736</v>
      </c>
    </row>
  </sheetData>
  <mergeCells count="1">
    <mergeCell ref="B1:G1"/>
  </mergeCells>
  <conditionalFormatting sqref="J8:J9">
    <cfRule type="uniqu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JRRT BR_PT</vt:lpstr>
      <vt:lpstr>Tradutores</vt:lpstr>
      <vt:lpstr> Págs. eds. mais recentes (BR)</vt:lpstr>
      <vt:lpstr>' Págs. eds. mais recentes (BR)'!Area_de_impressao</vt:lpstr>
      <vt:lpstr>'JRRT BR_PT'!Area_de_impressao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</dc:creator>
  <cp:lastModifiedBy>Ronald Kyrmse</cp:lastModifiedBy>
  <cp:lastPrinted>2023-05-09T17:35:06Z</cp:lastPrinted>
  <dcterms:created xsi:type="dcterms:W3CDTF">2016-06-16T12:05:40Z</dcterms:created>
  <dcterms:modified xsi:type="dcterms:W3CDTF">2023-06-05T12:38:48Z</dcterms:modified>
</cp:coreProperties>
</file>